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44" windowWidth="22980" windowHeight="9144"/>
  </bookViews>
  <sheets>
    <sheet name="Tasks" sheetId="1" r:id="rId1"/>
  </sheets>
  <definedNames>
    <definedName name="_xlnm.Print_Area" localSheetId="0">Tasks!$A$1:$DB$41</definedName>
  </definedNames>
  <calcPr calcId="145621" calcOnSave="0"/>
</workbook>
</file>

<file path=xl/calcChain.xml><?xml version="1.0" encoding="utf-8"?>
<calcChain xmlns="http://schemas.openxmlformats.org/spreadsheetml/2006/main">
  <c r="F5" i="1" l="1"/>
  <c r="DC14" i="1" s="1"/>
  <c r="DA5" i="1" l="1"/>
  <c r="C4" i="1"/>
  <c r="DC4" i="1" s="1"/>
  <c r="DD26" i="1" l="1"/>
  <c r="DC26" i="1"/>
  <c r="DD24" i="1"/>
  <c r="DD22" i="1"/>
  <c r="DD20" i="1"/>
  <c r="DD18" i="1"/>
  <c r="DD16" i="1"/>
  <c r="DD14" i="1"/>
  <c r="DD12" i="1"/>
  <c r="DD10" i="1"/>
  <c r="DD8" i="1"/>
  <c r="DD6" i="1"/>
  <c r="DC12" i="1"/>
  <c r="DC24" i="1"/>
  <c r="DC22" i="1"/>
  <c r="DC20" i="1"/>
  <c r="DC18" i="1"/>
  <c r="DC16" i="1"/>
  <c r="DC8" i="1"/>
  <c r="DC6" i="1"/>
  <c r="DC10" i="1"/>
  <c r="DC5" i="1"/>
  <c r="F4" i="1" s="1"/>
  <c r="G4" i="1" l="1"/>
  <c r="H4" i="1" l="1"/>
  <c r="I4" i="1" l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BB4" i="1" s="1"/>
  <c r="BC4" i="1" s="1"/>
  <c r="BD4" i="1" s="1"/>
  <c r="BE4" i="1" s="1"/>
  <c r="BF4" i="1" s="1"/>
  <c r="BG4" i="1" s="1"/>
  <c r="BH4" i="1" s="1"/>
  <c r="BI4" i="1" s="1"/>
  <c r="BJ4" i="1" s="1"/>
  <c r="BK4" i="1" s="1"/>
  <c r="BL4" i="1" s="1"/>
  <c r="BM4" i="1" s="1"/>
  <c r="BN4" i="1" s="1"/>
  <c r="BO4" i="1" s="1"/>
  <c r="BP4" i="1" s="1"/>
  <c r="BQ4" i="1" s="1"/>
  <c r="BR4" i="1" s="1"/>
  <c r="BS4" i="1" s="1"/>
  <c r="BT4" i="1" s="1"/>
  <c r="BU4" i="1" s="1"/>
  <c r="BV4" i="1" s="1"/>
  <c r="BW4" i="1" s="1"/>
  <c r="BX4" i="1" s="1"/>
  <c r="BY4" i="1" s="1"/>
  <c r="BZ4" i="1" s="1"/>
  <c r="CA4" i="1" s="1"/>
  <c r="CB4" i="1" s="1"/>
  <c r="CC4" i="1" s="1"/>
  <c r="CD4" i="1" s="1"/>
  <c r="CE4" i="1" s="1"/>
  <c r="CF4" i="1" s="1"/>
  <c r="CG4" i="1" s="1"/>
  <c r="CH4" i="1" s="1"/>
  <c r="CI4" i="1" s="1"/>
  <c r="CJ4" i="1" s="1"/>
  <c r="CK4" i="1" s="1"/>
  <c r="CL4" i="1" s="1"/>
  <c r="CM4" i="1" s="1"/>
  <c r="CN4" i="1" s="1"/>
  <c r="CO4" i="1" s="1"/>
  <c r="CP4" i="1" s="1"/>
  <c r="CQ4" i="1" s="1"/>
  <c r="CR4" i="1" s="1"/>
  <c r="CS4" i="1" s="1"/>
  <c r="CT4" i="1" s="1"/>
  <c r="CU4" i="1" s="1"/>
  <c r="CV4" i="1" s="1"/>
  <c r="CW4" i="1" s="1"/>
  <c r="CX4" i="1" s="1"/>
  <c r="CY4" i="1" s="1"/>
  <c r="CZ4" i="1" s="1"/>
  <c r="DA4" i="1" s="1"/>
</calcChain>
</file>

<file path=xl/sharedStrings.xml><?xml version="1.0" encoding="utf-8"?>
<sst xmlns="http://schemas.openxmlformats.org/spreadsheetml/2006/main" count="21" uniqueCount="20">
  <si>
    <t>Task</t>
  </si>
  <si>
    <t>Start</t>
  </si>
  <si>
    <t>Status</t>
  </si>
  <si>
    <t>Final Target</t>
  </si>
  <si>
    <t>Today</t>
  </si>
  <si>
    <t>Details</t>
  </si>
  <si>
    <t>No.</t>
  </si>
  <si>
    <t>End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</si>
  <si>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</si>
  <si>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</si>
  <si>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</si>
  <si>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</si>
  <si>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</si>
  <si>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</si>
  <si>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</si>
  <si>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</si>
  <si>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</si>
  <si>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</si>
  <si>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</si>
  <si>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Project Task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</si>
</sst>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09]d/mmm/yy;@"/>
    <numFmt numFmtId="165" formatCode="0.000"/>
    <numFmt numFmtId="166" formatCode="_(* #,##0_);_(* \(#,##0\);_(* &quot;-&quot;??_);_(@_)"/>
    <numFmt numFmtId="169" formatCode="[$-409]mmm\ d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6E6E6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164" fontId="0" fillId="0" borderId="0" xfId="0" applyNumberFormat="1"/>
    <xf numFmtId="0" fontId="1" fillId="0" borderId="0" xfId="0" applyFont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/>
    <xf numFmtId="0" fontId="0" fillId="0" borderId="0" xfId="0" applyFill="1"/>
    <xf numFmtId="164" fontId="0" fillId="0" borderId="0" xfId="0" applyNumberFormat="1" applyFill="1"/>
    <xf numFmtId="0" fontId="0" fillId="0" borderId="2" xfId="0" applyFill="1" applyBorder="1"/>
    <xf numFmtId="0" fontId="0" fillId="0" borderId="3" xfId="0" applyFill="1" applyBorder="1"/>
    <xf numFmtId="0" fontId="0" fillId="3" borderId="0" xfId="0" applyFill="1" applyBorder="1"/>
    <xf numFmtId="0" fontId="0" fillId="3" borderId="9" xfId="0" applyFill="1" applyBorder="1"/>
    <xf numFmtId="0" fontId="0" fillId="0" borderId="0" xfId="0" applyFill="1" applyBorder="1"/>
    <xf numFmtId="0" fontId="0" fillId="0" borderId="9" xfId="0" applyFill="1" applyBorder="1"/>
    <xf numFmtId="0" fontId="0" fillId="3" borderId="4" xfId="0" applyFill="1" applyBorder="1"/>
    <xf numFmtId="0" fontId="0" fillId="3" borderId="5" xfId="0" applyFill="1" applyBorder="1"/>
    <xf numFmtId="0" fontId="0" fillId="0" borderId="10" xfId="0" applyFill="1" applyBorder="1"/>
    <xf numFmtId="0" fontId="0" fillId="3" borderId="10" xfId="0" applyFill="1" applyBorder="1"/>
    <xf numFmtId="0" fontId="0" fillId="3" borderId="11" xfId="0" applyFill="1" applyBorder="1"/>
    <xf numFmtId="166" fontId="0" fillId="0" borderId="0" xfId="1" applyNumberFormat="1" applyFont="1"/>
    <xf numFmtId="0" fontId="0" fillId="0" borderId="12" xfId="0" applyFill="1" applyBorder="1"/>
    <xf numFmtId="0" fontId="0" fillId="3" borderId="12" xfId="0" applyFill="1" applyBorder="1"/>
    <xf numFmtId="0" fontId="0" fillId="3" borderId="13" xfId="0" applyFill="1" applyBorder="1"/>
    <xf numFmtId="164" fontId="0" fillId="2" borderId="7" xfId="0" applyNumberFormat="1" applyFill="1" applyBorder="1"/>
    <xf numFmtId="10" fontId="0" fillId="0" borderId="0" xfId="2" applyNumberFormat="1" applyFont="1"/>
    <xf numFmtId="0" fontId="4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169" fontId="0" fillId="0" borderId="0" xfId="0" applyNumberFormat="1"/>
    <xf numFmtId="169" fontId="1" fillId="2" borderId="7" xfId="0" applyNumberFormat="1" applyFont="1" applyFill="1" applyBorder="1" applyAlignment="1">
      <alignment horizontal="center"/>
    </xf>
    <xf numFmtId="169" fontId="0" fillId="0" borderId="0" xfId="0" applyNumberFormat="1" applyFill="1" applyBorder="1"/>
    <xf numFmtId="169" fontId="0" fillId="3" borderId="0" xfId="0" applyNumberFormat="1" applyFill="1" applyBorder="1"/>
    <xf numFmtId="169" fontId="0" fillId="3" borderId="4" xfId="0" applyNumberFormat="1" applyFill="1" applyBorder="1"/>
    <xf numFmtId="0" fontId="1" fillId="2" borderId="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"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838200</xdr:colOff>
      <xdr:row>0</xdr:row>
      <xdr:rowOff>205740</xdr:rowOff>
    </xdr:from>
    <xdr:to>
      <xdr:col>14</xdr:col>
      <xdr:colOff>7620</xdr:colOff>
      <xdr:row>3</xdr:row>
      <xdr:rowOff>167640</xdr:rowOff>
    </xdr:to>
    <xdr:sp macro="" textlink="$C$6">
      <xdr:nvSpPr>
        <xdr:cNvPr id="3" name="Down Arrow 2"/>
        <xdr:cNvSpPr/>
      </xdr:nvSpPr>
      <xdr:spPr>
        <a:xfrm>
          <a:off x="3718560" y="205740"/>
          <a:ext cx="853440" cy="563880"/>
        </a:xfrm>
        <a:prstGeom prst="downArrow">
          <a:avLst>
            <a:gd name="adj1" fmla="val 50000"/>
            <a:gd name="adj2" fmla="val 48438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ABA14C7F-3E4D-4582-869B-5E76DC48E862}" type="TxLink">
            <a:rPr lang="en-GB" sz="1050" b="1">
              <a:solidFill>
                <a:sysClr val="windowText" lastClr="000000"/>
              </a:solidFill>
            </a:rPr>
            <a:pPr algn="ctr"/>
            <a:t>Apr 1</a:t>
          </a:fld>
          <a:endParaRPr lang="en-GB" sz="105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95</xdr:col>
      <xdr:colOff>7620</xdr:colOff>
      <xdr:row>0</xdr:row>
      <xdr:rowOff>182880</xdr:rowOff>
    </xdr:from>
    <xdr:to>
      <xdr:col>105</xdr:col>
      <xdr:colOff>426720</xdr:colOff>
      <xdr:row>3</xdr:row>
      <xdr:rowOff>152400</xdr:rowOff>
    </xdr:to>
    <xdr:sp macro="" textlink="$C$3">
      <xdr:nvSpPr>
        <xdr:cNvPr id="4" name="Down Arrow 3"/>
        <xdr:cNvSpPr/>
      </xdr:nvSpPr>
      <xdr:spPr>
        <a:xfrm>
          <a:off x="8275320" y="182880"/>
          <a:ext cx="876300" cy="571500"/>
        </a:xfrm>
        <a:prstGeom prst="downArrow">
          <a:avLst>
            <a:gd name="adj1" fmla="val 50000"/>
            <a:gd name="adj2" fmla="val 48438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84E73B7A-4BB2-4FA8-9C3D-8B7726A6C8F4}" type="TxLink">
            <a:rPr lang="en-US" sz="1050" b="1" i="0" u="none" strike="noStrike" baseline="0">
              <a:solidFill>
                <a:srgbClr val="000000"/>
              </a:solidFill>
              <a:latin typeface="Calibri"/>
            </a:rPr>
            <a:pPr algn="ctr"/>
            <a:t>Nov 18</a:t>
          </a:fld>
          <a:endParaRPr lang="en-GB" sz="900" b="1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50"/>
  <sheetViews>
    <sheetView tabSelected="1" zoomScaleNormal="100" workbookViewId="0">
      <selection activeCell="C33" sqref="C33"/>
    </sheetView>
  </sheetViews>
  <sheetFormatPr defaultRowHeight="14.4" x14ac:dyDescent="0.3"/>
  <cols>
    <col min="1" max="1" width="4.44140625" customWidth="1"/>
    <col min="2" max="2" width="16.6640625" customWidth="1"/>
    <col min="3" max="3" width="11.109375" style="2" bestFit="1" customWidth="1"/>
    <col min="4" max="4" width="9.77734375" style="2" bestFit="1" customWidth="1"/>
    <col min="5" max="5" width="18.5546875" customWidth="1"/>
    <col min="6" max="105" width="0.6640625" customWidth="1"/>
    <col min="106" max="106" width="6.44140625" customWidth="1"/>
    <col min="107" max="107" width="13.44140625" hidden="1" customWidth="1"/>
    <col min="108" max="108" width="11.44140625" hidden="1" customWidth="1"/>
    <col min="110" max="110" width="10.88671875" customWidth="1"/>
  </cols>
  <sheetData>
    <row r="1" spans="1:108" ht="18" x14ac:dyDescent="0.35">
      <c r="A1" s="1" t="s">
        <v>19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</row>
    <row r="2" spans="1:108" ht="15" customHeight="1" x14ac:dyDescent="0.35">
      <c r="A2" s="1"/>
      <c r="B2" s="3" t="s">
        <v>1</v>
      </c>
      <c r="C2" s="31">
        <v>42461</v>
      </c>
      <c r="D2" s="3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</row>
    <row r="3" spans="1:108" x14ac:dyDescent="0.3">
      <c r="B3" s="3" t="s">
        <v>3</v>
      </c>
      <c r="C3" s="31">
        <v>42692</v>
      </c>
      <c r="D3" s="31"/>
    </row>
    <row r="4" spans="1:108" ht="15" thickBot="1" x14ac:dyDescent="0.35">
      <c r="B4" s="3" t="s">
        <v>4</v>
      </c>
      <c r="C4" s="31">
        <f ca="1">TODAY()</f>
        <v>42515</v>
      </c>
      <c r="D4" s="31"/>
      <c r="F4" s="8">
        <f>$DC$5/100</f>
        <v>2.31</v>
      </c>
      <c r="G4" s="8">
        <f t="shared" ref="G4:AL4" si="0">$DC$5/100+F4</f>
        <v>4.62</v>
      </c>
      <c r="H4" s="8">
        <f t="shared" si="0"/>
        <v>6.93</v>
      </c>
      <c r="I4" s="8">
        <f t="shared" si="0"/>
        <v>9.24</v>
      </c>
      <c r="J4" s="8">
        <f t="shared" si="0"/>
        <v>11.55</v>
      </c>
      <c r="K4" s="8">
        <f t="shared" si="0"/>
        <v>13.860000000000001</v>
      </c>
      <c r="L4" s="8">
        <f t="shared" si="0"/>
        <v>16.170000000000002</v>
      </c>
      <c r="M4" s="8">
        <f t="shared" si="0"/>
        <v>18.48</v>
      </c>
      <c r="N4" s="8">
        <f t="shared" si="0"/>
        <v>20.79</v>
      </c>
      <c r="O4" s="8">
        <f t="shared" si="0"/>
        <v>23.099999999999998</v>
      </c>
      <c r="P4" s="8">
        <f t="shared" si="0"/>
        <v>25.409999999999997</v>
      </c>
      <c r="Q4" s="8">
        <f t="shared" si="0"/>
        <v>27.719999999999995</v>
      </c>
      <c r="R4" s="8">
        <f t="shared" si="0"/>
        <v>30.029999999999994</v>
      </c>
      <c r="S4" s="8">
        <f t="shared" si="0"/>
        <v>32.339999999999996</v>
      </c>
      <c r="T4" s="8">
        <f t="shared" si="0"/>
        <v>34.65</v>
      </c>
      <c r="U4" s="8">
        <f t="shared" si="0"/>
        <v>36.96</v>
      </c>
      <c r="V4" s="8">
        <f t="shared" si="0"/>
        <v>39.270000000000003</v>
      </c>
      <c r="W4" s="8">
        <f t="shared" si="0"/>
        <v>41.580000000000005</v>
      </c>
      <c r="X4" s="8">
        <f t="shared" si="0"/>
        <v>43.890000000000008</v>
      </c>
      <c r="Y4" s="8">
        <f t="shared" si="0"/>
        <v>46.20000000000001</v>
      </c>
      <c r="Z4" s="8">
        <f t="shared" si="0"/>
        <v>48.510000000000012</v>
      </c>
      <c r="AA4" s="8">
        <f t="shared" si="0"/>
        <v>50.820000000000014</v>
      </c>
      <c r="AB4" s="8">
        <f t="shared" si="0"/>
        <v>53.130000000000017</v>
      </c>
      <c r="AC4" s="8">
        <f t="shared" si="0"/>
        <v>55.440000000000019</v>
      </c>
      <c r="AD4" s="8">
        <f t="shared" si="0"/>
        <v>57.750000000000021</v>
      </c>
      <c r="AE4" s="8">
        <f t="shared" si="0"/>
        <v>60.060000000000024</v>
      </c>
      <c r="AF4" s="8">
        <f t="shared" si="0"/>
        <v>62.370000000000026</v>
      </c>
      <c r="AG4" s="8">
        <f t="shared" si="0"/>
        <v>64.680000000000021</v>
      </c>
      <c r="AH4" s="8">
        <f t="shared" si="0"/>
        <v>66.990000000000023</v>
      </c>
      <c r="AI4" s="8">
        <f t="shared" si="0"/>
        <v>69.300000000000026</v>
      </c>
      <c r="AJ4" s="8">
        <f t="shared" si="0"/>
        <v>71.610000000000028</v>
      </c>
      <c r="AK4" s="8">
        <f t="shared" si="0"/>
        <v>73.92000000000003</v>
      </c>
      <c r="AL4" s="8">
        <f t="shared" si="0"/>
        <v>76.230000000000032</v>
      </c>
      <c r="AM4" s="8">
        <f t="shared" ref="AM4:BR4" si="1">$DC$5/100+AL4</f>
        <v>78.540000000000035</v>
      </c>
      <c r="AN4" s="8">
        <f t="shared" si="1"/>
        <v>80.850000000000037</v>
      </c>
      <c r="AO4" s="8">
        <f t="shared" si="1"/>
        <v>83.160000000000039</v>
      </c>
      <c r="AP4" s="8">
        <f t="shared" si="1"/>
        <v>85.470000000000041</v>
      </c>
      <c r="AQ4" s="8">
        <f t="shared" si="1"/>
        <v>87.780000000000044</v>
      </c>
      <c r="AR4" s="8">
        <f t="shared" si="1"/>
        <v>90.090000000000046</v>
      </c>
      <c r="AS4" s="8">
        <f t="shared" si="1"/>
        <v>92.400000000000048</v>
      </c>
      <c r="AT4" s="8">
        <f t="shared" si="1"/>
        <v>94.710000000000051</v>
      </c>
      <c r="AU4" s="8">
        <f t="shared" si="1"/>
        <v>97.020000000000053</v>
      </c>
      <c r="AV4" s="8">
        <f t="shared" si="1"/>
        <v>99.330000000000055</v>
      </c>
      <c r="AW4" s="8">
        <f t="shared" si="1"/>
        <v>101.64000000000006</v>
      </c>
      <c r="AX4" s="8">
        <f t="shared" si="1"/>
        <v>103.95000000000006</v>
      </c>
      <c r="AY4" s="8">
        <f t="shared" si="1"/>
        <v>106.26000000000006</v>
      </c>
      <c r="AZ4" s="8">
        <f t="shared" si="1"/>
        <v>108.57000000000006</v>
      </c>
      <c r="BA4" s="8">
        <f t="shared" si="1"/>
        <v>110.88000000000007</v>
      </c>
      <c r="BB4" s="8">
        <f t="shared" si="1"/>
        <v>113.19000000000007</v>
      </c>
      <c r="BC4" s="8">
        <f t="shared" si="1"/>
        <v>115.50000000000007</v>
      </c>
      <c r="BD4" s="8">
        <f t="shared" si="1"/>
        <v>117.81000000000007</v>
      </c>
      <c r="BE4" s="8">
        <f t="shared" si="1"/>
        <v>120.12000000000008</v>
      </c>
      <c r="BF4" s="8">
        <f t="shared" si="1"/>
        <v>122.43000000000008</v>
      </c>
      <c r="BG4" s="8">
        <f t="shared" si="1"/>
        <v>124.74000000000008</v>
      </c>
      <c r="BH4" s="8">
        <f t="shared" si="1"/>
        <v>127.05000000000008</v>
      </c>
      <c r="BI4" s="8">
        <f t="shared" si="1"/>
        <v>129.36000000000007</v>
      </c>
      <c r="BJ4" s="8">
        <f t="shared" si="1"/>
        <v>131.67000000000007</v>
      </c>
      <c r="BK4" s="8">
        <f t="shared" si="1"/>
        <v>133.98000000000008</v>
      </c>
      <c r="BL4" s="8">
        <f t="shared" si="1"/>
        <v>136.29000000000008</v>
      </c>
      <c r="BM4" s="8">
        <f t="shared" si="1"/>
        <v>138.60000000000008</v>
      </c>
      <c r="BN4" s="8">
        <f t="shared" si="1"/>
        <v>140.91000000000008</v>
      </c>
      <c r="BO4" s="8">
        <f t="shared" si="1"/>
        <v>143.22000000000008</v>
      </c>
      <c r="BP4" s="8">
        <f t="shared" si="1"/>
        <v>145.53000000000009</v>
      </c>
      <c r="BQ4" s="8">
        <f t="shared" si="1"/>
        <v>147.84000000000009</v>
      </c>
      <c r="BR4" s="8">
        <f t="shared" si="1"/>
        <v>150.15000000000009</v>
      </c>
      <c r="BS4" s="8">
        <f t="shared" ref="BS4:DA4" si="2">$DC$5/100+BR4</f>
        <v>152.46000000000009</v>
      </c>
      <c r="BT4" s="8">
        <f t="shared" si="2"/>
        <v>154.7700000000001</v>
      </c>
      <c r="BU4" s="8">
        <f t="shared" si="2"/>
        <v>157.0800000000001</v>
      </c>
      <c r="BV4" s="8">
        <f t="shared" si="2"/>
        <v>159.3900000000001</v>
      </c>
      <c r="BW4" s="8">
        <f t="shared" si="2"/>
        <v>161.7000000000001</v>
      </c>
      <c r="BX4" s="8">
        <f t="shared" si="2"/>
        <v>164.0100000000001</v>
      </c>
      <c r="BY4" s="8">
        <f t="shared" si="2"/>
        <v>166.32000000000011</v>
      </c>
      <c r="BZ4" s="8">
        <f t="shared" si="2"/>
        <v>168.63000000000011</v>
      </c>
      <c r="CA4" s="8">
        <f t="shared" si="2"/>
        <v>170.94000000000011</v>
      </c>
      <c r="CB4" s="8">
        <f t="shared" si="2"/>
        <v>173.25000000000011</v>
      </c>
      <c r="CC4" s="8">
        <f t="shared" si="2"/>
        <v>175.56000000000012</v>
      </c>
      <c r="CD4" s="8">
        <f t="shared" si="2"/>
        <v>177.87000000000012</v>
      </c>
      <c r="CE4" s="8">
        <f t="shared" si="2"/>
        <v>180.18000000000012</v>
      </c>
      <c r="CF4" s="8">
        <f t="shared" si="2"/>
        <v>182.49000000000012</v>
      </c>
      <c r="CG4" s="8">
        <f t="shared" si="2"/>
        <v>184.80000000000013</v>
      </c>
      <c r="CH4" s="8">
        <f t="shared" si="2"/>
        <v>187.11000000000013</v>
      </c>
      <c r="CI4" s="8">
        <f t="shared" si="2"/>
        <v>189.42000000000013</v>
      </c>
      <c r="CJ4" s="8">
        <f t="shared" si="2"/>
        <v>191.73000000000013</v>
      </c>
      <c r="CK4" s="8">
        <f t="shared" si="2"/>
        <v>194.04000000000013</v>
      </c>
      <c r="CL4" s="8">
        <f t="shared" si="2"/>
        <v>196.35000000000014</v>
      </c>
      <c r="CM4" s="8">
        <f t="shared" si="2"/>
        <v>198.66000000000014</v>
      </c>
      <c r="CN4" s="8">
        <f t="shared" si="2"/>
        <v>200.97000000000014</v>
      </c>
      <c r="CO4" s="8">
        <f t="shared" si="2"/>
        <v>203.28000000000014</v>
      </c>
      <c r="CP4" s="8">
        <f t="shared" si="2"/>
        <v>205.59000000000015</v>
      </c>
      <c r="CQ4" s="8">
        <f t="shared" si="2"/>
        <v>207.90000000000015</v>
      </c>
      <c r="CR4" s="8">
        <f t="shared" si="2"/>
        <v>210.21000000000015</v>
      </c>
      <c r="CS4" s="8">
        <f t="shared" si="2"/>
        <v>212.52000000000015</v>
      </c>
      <c r="CT4" s="8">
        <f t="shared" si="2"/>
        <v>214.83000000000015</v>
      </c>
      <c r="CU4" s="8">
        <f t="shared" si="2"/>
        <v>217.14000000000016</v>
      </c>
      <c r="CV4" s="8">
        <f t="shared" si="2"/>
        <v>219.45000000000016</v>
      </c>
      <c r="CW4" s="8">
        <f t="shared" si="2"/>
        <v>221.76000000000016</v>
      </c>
      <c r="CX4" s="8">
        <f t="shared" si="2"/>
        <v>224.07000000000016</v>
      </c>
      <c r="CY4" s="8">
        <f t="shared" si="2"/>
        <v>226.38000000000017</v>
      </c>
      <c r="CZ4" s="8">
        <f t="shared" si="2"/>
        <v>228.69000000000017</v>
      </c>
      <c r="DA4" s="8">
        <f t="shared" si="2"/>
        <v>231.00000000000017</v>
      </c>
      <c r="DB4" s="7"/>
      <c r="DC4" s="28">
        <f ca="1">C4-F5</f>
        <v>54</v>
      </c>
    </row>
    <row r="5" spans="1:108" ht="15" thickBot="1" x14ac:dyDescent="0.35">
      <c r="A5" s="4" t="s">
        <v>6</v>
      </c>
      <c r="B5" s="5" t="s">
        <v>0</v>
      </c>
      <c r="C5" s="32" t="s">
        <v>1</v>
      </c>
      <c r="D5" s="32" t="s">
        <v>7</v>
      </c>
      <c r="E5" s="6" t="s">
        <v>5</v>
      </c>
      <c r="F5" s="26">
        <f>C2</f>
        <v>42461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>
        <f>C3</f>
        <v>42692</v>
      </c>
      <c r="DB5" s="36" t="s">
        <v>2</v>
      </c>
      <c r="DC5">
        <f>DA5-F5</f>
        <v>231</v>
      </c>
    </row>
    <row r="6" spans="1:108" x14ac:dyDescent="0.3">
      <c r="A6" s="23">
        <v>1</v>
      </c>
      <c r="B6" s="29" t="s">
        <v>8</v>
      </c>
      <c r="C6" s="33">
        <v>42461</v>
      </c>
      <c r="D6" s="33">
        <v>42536</v>
      </c>
      <c r="E6" s="16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2"/>
      <c r="DB6" s="19"/>
      <c r="DC6">
        <f>C6-$F$5</f>
        <v>0</v>
      </c>
      <c r="DD6">
        <f>D6-$F$5</f>
        <v>75</v>
      </c>
    </row>
    <row r="7" spans="1:108" ht="3.6" customHeight="1" x14ac:dyDescent="0.3">
      <c r="A7" s="24"/>
      <c r="B7" s="30"/>
      <c r="C7" s="34"/>
      <c r="D7" s="34"/>
      <c r="E7" s="14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4"/>
      <c r="DB7" s="20"/>
    </row>
    <row r="8" spans="1:108" x14ac:dyDescent="0.3">
      <c r="A8" s="23">
        <v>2</v>
      </c>
      <c r="B8" s="29" t="s">
        <v>9</v>
      </c>
      <c r="C8" s="33">
        <v>42491</v>
      </c>
      <c r="D8" s="33">
        <v>42541</v>
      </c>
      <c r="E8" s="1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6"/>
      <c r="DB8" s="19"/>
      <c r="DC8">
        <f>C8-$F$5</f>
        <v>30</v>
      </c>
      <c r="DD8">
        <f>D8-$F$5</f>
        <v>80</v>
      </c>
    </row>
    <row r="9" spans="1:108" ht="3.6" customHeight="1" x14ac:dyDescent="0.3">
      <c r="A9" s="24"/>
      <c r="B9" s="30"/>
      <c r="C9" s="34"/>
      <c r="D9" s="34"/>
      <c r="E9" s="14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4"/>
      <c r="DB9" s="20"/>
    </row>
    <row r="10" spans="1:108" x14ac:dyDescent="0.3">
      <c r="A10" s="23">
        <v>3</v>
      </c>
      <c r="B10" s="29" t="s">
        <v>10</v>
      </c>
      <c r="C10" s="33">
        <v>42505</v>
      </c>
      <c r="D10" s="33">
        <v>42597</v>
      </c>
      <c r="E10" s="16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6"/>
      <c r="DB10" s="19"/>
      <c r="DC10">
        <f>C10-$F$5</f>
        <v>44</v>
      </c>
      <c r="DD10">
        <f>D10-$F$5</f>
        <v>136</v>
      </c>
    </row>
    <row r="11" spans="1:108" ht="3.6" customHeight="1" x14ac:dyDescent="0.3">
      <c r="A11" s="24"/>
      <c r="B11" s="30"/>
      <c r="C11" s="34"/>
      <c r="D11" s="34"/>
      <c r="E11" s="14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4"/>
      <c r="DB11" s="20"/>
    </row>
    <row r="12" spans="1:108" x14ac:dyDescent="0.3">
      <c r="A12" s="23">
        <v>4</v>
      </c>
      <c r="B12" s="29" t="s">
        <v>11</v>
      </c>
      <c r="C12" s="33">
        <v>42522</v>
      </c>
      <c r="D12" s="33">
        <v>42551</v>
      </c>
      <c r="E12" s="16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6"/>
      <c r="DB12" s="19"/>
      <c r="DC12">
        <f>C12-$F$5</f>
        <v>61</v>
      </c>
      <c r="DD12">
        <f>D12-$F$5</f>
        <v>90</v>
      </c>
    </row>
    <row r="13" spans="1:108" ht="3.6" customHeight="1" x14ac:dyDescent="0.3">
      <c r="A13" s="24"/>
      <c r="B13" s="30"/>
      <c r="C13" s="34"/>
      <c r="D13" s="34"/>
      <c r="E13" s="1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4"/>
      <c r="DB13" s="20"/>
    </row>
    <row r="14" spans="1:108" x14ac:dyDescent="0.3">
      <c r="A14" s="23">
        <v>5</v>
      </c>
      <c r="B14" s="29" t="s">
        <v>12</v>
      </c>
      <c r="C14" s="33">
        <v>42551</v>
      </c>
      <c r="D14" s="33">
        <v>42613</v>
      </c>
      <c r="E14" s="16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6"/>
      <c r="DB14" s="19"/>
      <c r="DC14" s="22">
        <f>C14-$F$5</f>
        <v>90</v>
      </c>
      <c r="DD14">
        <f>D14-$F$5</f>
        <v>152</v>
      </c>
    </row>
    <row r="15" spans="1:108" ht="3.6" customHeight="1" x14ac:dyDescent="0.3">
      <c r="A15" s="24"/>
      <c r="B15" s="30"/>
      <c r="C15" s="34"/>
      <c r="D15" s="34"/>
      <c r="E15" s="14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4"/>
      <c r="DB15" s="20"/>
    </row>
    <row r="16" spans="1:108" x14ac:dyDescent="0.3">
      <c r="A16" s="23">
        <v>6</v>
      </c>
      <c r="B16" s="29" t="s">
        <v>13</v>
      </c>
      <c r="C16" s="33">
        <v>42614</v>
      </c>
      <c r="D16" s="33">
        <v>42643</v>
      </c>
      <c r="E16" s="16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  <c r="DB16" s="19"/>
      <c r="DC16">
        <f>C16-$F$5</f>
        <v>153</v>
      </c>
      <c r="DD16">
        <f>D16-$F$5</f>
        <v>182</v>
      </c>
    </row>
    <row r="17" spans="1:108" ht="3.6" customHeight="1" x14ac:dyDescent="0.3">
      <c r="A17" s="24"/>
      <c r="B17" s="30"/>
      <c r="C17" s="34"/>
      <c r="D17" s="34"/>
      <c r="E17" s="14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4"/>
      <c r="DB17" s="20"/>
    </row>
    <row r="18" spans="1:108" x14ac:dyDescent="0.3">
      <c r="A18" s="23">
        <v>7</v>
      </c>
      <c r="B18" s="29" t="s">
        <v>14</v>
      </c>
      <c r="C18" s="33">
        <v>42571</v>
      </c>
      <c r="D18" s="33">
        <v>42634</v>
      </c>
      <c r="E18" s="16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  <c r="DB18" s="19"/>
      <c r="DC18">
        <f>C18-$F$5</f>
        <v>110</v>
      </c>
      <c r="DD18">
        <f>D18-$F$5</f>
        <v>173</v>
      </c>
    </row>
    <row r="19" spans="1:108" ht="3.6" customHeight="1" x14ac:dyDescent="0.3">
      <c r="A19" s="24"/>
      <c r="B19" s="30"/>
      <c r="C19" s="34"/>
      <c r="D19" s="34"/>
      <c r="E19" s="14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4"/>
      <c r="DB19" s="20"/>
    </row>
    <row r="20" spans="1:108" x14ac:dyDescent="0.3">
      <c r="A20" s="23">
        <v>8</v>
      </c>
      <c r="B20" s="29" t="s">
        <v>15</v>
      </c>
      <c r="C20" s="33">
        <v>42628</v>
      </c>
      <c r="D20" s="33">
        <v>42689</v>
      </c>
      <c r="E20" s="16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  <c r="DB20" s="19"/>
      <c r="DC20">
        <f>C20-$F$5</f>
        <v>167</v>
      </c>
      <c r="DD20">
        <f>D20-$F$5</f>
        <v>228</v>
      </c>
    </row>
    <row r="21" spans="1:108" ht="3.6" customHeight="1" x14ac:dyDescent="0.3">
      <c r="A21" s="24"/>
      <c r="B21" s="30"/>
      <c r="C21" s="34"/>
      <c r="D21" s="34"/>
      <c r="E21" s="14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4"/>
      <c r="DB21" s="20"/>
    </row>
    <row r="22" spans="1:108" x14ac:dyDescent="0.3">
      <c r="A22" s="23">
        <v>9</v>
      </c>
      <c r="B22" s="29" t="s">
        <v>16</v>
      </c>
      <c r="C22" s="33">
        <v>42644</v>
      </c>
      <c r="D22" s="33">
        <v>42674</v>
      </c>
      <c r="E22" s="16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  <c r="DB22" s="19"/>
      <c r="DC22">
        <f>C22-$F$5</f>
        <v>183</v>
      </c>
      <c r="DD22">
        <f>D22-$F$5</f>
        <v>213</v>
      </c>
    </row>
    <row r="23" spans="1:108" ht="3.6" customHeight="1" x14ac:dyDescent="0.3">
      <c r="A23" s="24"/>
      <c r="B23" s="30"/>
      <c r="C23" s="34"/>
      <c r="D23" s="34"/>
      <c r="E23" s="14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4"/>
      <c r="DB23" s="20"/>
    </row>
    <row r="24" spans="1:108" x14ac:dyDescent="0.3">
      <c r="A24" s="23">
        <v>10</v>
      </c>
      <c r="B24" s="29" t="s">
        <v>17</v>
      </c>
      <c r="C24" s="33">
        <v>42653</v>
      </c>
      <c r="D24" s="33">
        <v>42689</v>
      </c>
      <c r="E24" s="16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  <c r="DB24" s="19"/>
      <c r="DC24">
        <f>C24-$F$5</f>
        <v>192</v>
      </c>
      <c r="DD24">
        <f>D24-$F$5</f>
        <v>228</v>
      </c>
    </row>
    <row r="25" spans="1:108" ht="4.2" customHeight="1" x14ac:dyDescent="0.3">
      <c r="A25" s="24"/>
      <c r="B25" s="30"/>
      <c r="C25" s="34"/>
      <c r="D25" s="34"/>
      <c r="E25" s="14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4"/>
      <c r="DB25" s="20"/>
    </row>
    <row r="26" spans="1:108" x14ac:dyDescent="0.3">
      <c r="A26" s="23">
        <v>11</v>
      </c>
      <c r="B26" s="29" t="s">
        <v>18</v>
      </c>
      <c r="C26" s="33">
        <v>42675</v>
      </c>
      <c r="D26" s="33">
        <v>42692</v>
      </c>
      <c r="E26" s="16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  <c r="DB26" s="19"/>
      <c r="DC26">
        <f>C26-$F$5</f>
        <v>214</v>
      </c>
      <c r="DD26">
        <f>D26-$F$5</f>
        <v>231</v>
      </c>
    </row>
    <row r="27" spans="1:108" ht="4.2" customHeight="1" thickBot="1" x14ac:dyDescent="0.35">
      <c r="A27" s="25"/>
      <c r="B27" s="17"/>
      <c r="C27" s="35"/>
      <c r="D27" s="35"/>
      <c r="E27" s="18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8"/>
      <c r="DB27" s="21"/>
    </row>
    <row r="28" spans="1:108" x14ac:dyDescent="0.3">
      <c r="A28" s="9"/>
      <c r="B28" s="9"/>
      <c r="C28" s="10"/>
      <c r="D28" s="10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</row>
    <row r="42" spans="3:5" x14ac:dyDescent="0.3">
      <c r="C42" s="22"/>
      <c r="D42" s="22"/>
      <c r="E42" s="22"/>
    </row>
    <row r="43" spans="3:5" x14ac:dyDescent="0.3">
      <c r="C43" s="22"/>
      <c r="D43" s="22"/>
      <c r="E43" s="22"/>
    </row>
    <row r="44" spans="3:5" x14ac:dyDescent="0.3">
      <c r="C44" s="22"/>
      <c r="D44" s="22"/>
      <c r="E44" s="22"/>
    </row>
    <row r="45" spans="3:5" x14ac:dyDescent="0.3">
      <c r="C45" s="22"/>
      <c r="D45" s="22"/>
      <c r="E45" s="22"/>
    </row>
    <row r="46" spans="3:5" x14ac:dyDescent="0.3">
      <c r="C46" s="22"/>
      <c r="D46" s="22"/>
      <c r="E46" s="22"/>
    </row>
    <row r="47" spans="3:5" x14ac:dyDescent="0.3">
      <c r="C47" s="22"/>
      <c r="D47" s="22"/>
      <c r="E47" s="22"/>
    </row>
    <row r="48" spans="3:5" x14ac:dyDescent="0.3">
      <c r="C48" s="22"/>
      <c r="D48" s="22"/>
      <c r="E48" s="22"/>
    </row>
    <row r="49" spans="3:4" x14ac:dyDescent="0.3">
      <c r="C49" s="27"/>
      <c r="D49" s="27"/>
    </row>
    <row r="50" spans="3:4" x14ac:dyDescent="0.3">
      <c r="C50" s="27"/>
      <c r="D50" s="27"/>
    </row>
  </sheetData>
  <conditionalFormatting sqref="F6:DA27">
    <cfRule type="expression" dxfId="1" priority="23">
      <formula>AND($DC6&lt;=F$4,$DD6&gt;=F$4,OR($DC6&gt;0,$DD6&gt;0))</formula>
    </cfRule>
  </conditionalFormatting>
  <conditionalFormatting sqref="F5:DA27">
    <cfRule type="expression" dxfId="0" priority="10">
      <formula>AND(ABS($DC$4-E$4)&gt;ABS($DC$4-F$4),ABS($DC$4-G$4)&gt;ABS($DC$4-F$4))</formula>
    </cfRule>
  </conditionalFormatting>
  <pageMargins left="0.5" right="0.17" top="0.69" bottom="0.25" header="0.74" footer="0.17"/>
  <pageSetup paperSize="9" orientation="landscape" r:id="rId1"/>
  <headerFooter>
    <oddFooter>&amp;R&amp;D</oddFooter>
  </headerFooter>
  <colBreaks count="1" manualBreakCount="1">
    <brk id="10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Tasks</vt:lpstr>
      <vt:lpstr>Tasks!Print_Area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 Neacsu</dc:creator>
  <cp:lastModifiedBy>Bogdan.Neacsu</cp:lastModifiedBy>
  <cp:lastPrinted>2016-05-25T05:47:19Z</cp:lastPrinted>
  <dcterms:created xsi:type="dcterms:W3CDTF">2015-07-31T13:07:24Z</dcterms:created>
  <dcterms:modified xsi:type="dcterms:W3CDTF">2016-05-25T05:48:19Z</dcterms:modified>
</cp:coreProperties>
</file>